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udy_GerAdm\Documents\Nueva carpeta\ARCHIV\Administrativa\TRANSPARENCIA\2024\1ER TRIM\"/>
    </mc:Choice>
  </mc:AlternateContent>
  <bookViews>
    <workbookView xWindow="0" yWindow="0" windowWidth="28800" windowHeight="1213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4" i="1" l="1"/>
  <c r="E54" i="1"/>
  <c r="C54" i="1"/>
  <c r="B54" i="1"/>
  <c r="D52" i="1"/>
  <c r="G52" i="1" s="1"/>
  <c r="G50" i="1"/>
  <c r="D50" i="1"/>
  <c r="D48" i="1"/>
  <c r="G48" i="1" s="1"/>
  <c r="G46" i="1"/>
  <c r="D46" i="1"/>
  <c r="D44" i="1"/>
  <c r="G44" i="1" s="1"/>
  <c r="G42" i="1"/>
  <c r="D42" i="1"/>
  <c r="D40" i="1"/>
  <c r="G40" i="1" s="1"/>
  <c r="F32" i="1"/>
  <c r="E32" i="1"/>
  <c r="C32" i="1"/>
  <c r="B32" i="1"/>
  <c r="D30" i="1"/>
  <c r="G30" i="1" s="1"/>
  <c r="G29" i="1"/>
  <c r="D29" i="1"/>
  <c r="D28" i="1"/>
  <c r="G28" i="1" s="1"/>
  <c r="G27" i="1"/>
  <c r="G32" i="1" s="1"/>
  <c r="D27" i="1"/>
  <c r="F18" i="1"/>
  <c r="E18" i="1"/>
  <c r="C18" i="1"/>
  <c r="B18" i="1"/>
  <c r="G16" i="1"/>
  <c r="D16" i="1"/>
  <c r="D15" i="1"/>
  <c r="G15" i="1" s="1"/>
  <c r="G14" i="1"/>
  <c r="D14" i="1"/>
  <c r="D13" i="1"/>
  <c r="G13" i="1" s="1"/>
  <c r="G12" i="1"/>
  <c r="D12" i="1"/>
  <c r="D11" i="1"/>
  <c r="G11" i="1" s="1"/>
  <c r="G10" i="1"/>
  <c r="D10" i="1"/>
  <c r="D9" i="1"/>
  <c r="G9" i="1" s="1"/>
  <c r="G8" i="1"/>
  <c r="D8" i="1"/>
  <c r="D7" i="1"/>
  <c r="D18" i="1" s="1"/>
  <c r="G54" i="1" l="1"/>
  <c r="D32" i="1"/>
  <c r="D54" i="1"/>
  <c r="G7" i="1"/>
  <c r="G18" i="1" s="1"/>
</calcChain>
</file>

<file path=xl/sharedStrings.xml><?xml version="1.0" encoding="utf-8"?>
<sst xmlns="http://schemas.openxmlformats.org/spreadsheetml/2006/main" count="58" uniqueCount="36">
  <si>
    <t>Junta Municipal de Agua Potable y Alcantarillado de Acámbaro, Gto.
Estado Analítico del Ejercicio del Presupuesto de Egresos
Clasificación Administrativa
Del 1 de Enero al 31 de Marzo de 2024</t>
  </si>
  <si>
    <t>Egresos</t>
  </si>
  <si>
    <t>Subejercicio</t>
  </si>
  <si>
    <t>Concepto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</si>
  <si>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</si>
  <si>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</si>
  <si>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</si>
  <si>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</si>
  <si>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</si>
  <si>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</si>
  <si>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</si>
  <si>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31120M02A010000 CONSEJO DIRECTIVO</t>
  </si>
  <si>
    <t>31120M02A020100 DIRECCION GENERAL</t>
  </si>
  <si>
    <t>31120M02A020200 GERENCIA ADMINISTRATIVA</t>
  </si>
  <si>
    <t>31120M02A020300 GERENCIA COMERCIAL</t>
  </si>
  <si>
    <t>31120M02A020400 GERENCIA DEPARTAMENTO JU</t>
  </si>
  <si>
    <t>31120M02A020500 GERENCIA DE PROYECTOS Y</t>
  </si>
  <si>
    <t>31120M02A020600 JEFATURA TRABAJO SOCIAL</t>
  </si>
  <si>
    <t>31120M02A020700 GERENCIA DE OPERACION Y</t>
  </si>
  <si>
    <t>31120M02A020800 JEFATURA PLANTA TRAT AGU</t>
  </si>
  <si>
    <t>31120M02A020900 GERENCIA SOPORTE TEC Y M</t>
  </si>
  <si>
    <t>Total del Gasto</t>
  </si>
  <si>
    <t>Junta Municipal de Agua Potable y Alcantarillado de Acámbaro, Gto.
Estado Analítico del Ejercicio del Presupuesto de Egresos
Clasificación Administrativa (Poderes)
Del 1 de Enero al 31 de Marzo de 2024</t>
  </si>
  <si>
    <t>Poder Ejecutivo</t>
  </si>
  <si>
    <t>Poder Legislativo</t>
  </si>
  <si>
    <t>Poder Judicial</t>
  </si>
  <si>
    <t>Órganos Autónomos</t>
  </si>
  <si>
    <t>Junta Municipal de Agua Potable y Alcantarillado de Acámbaro, Gto.
Estado Analítico del Ejercicio del Presupuesto de Egresos
Clasificación Administrativa (Sector Paraestatal)
Del 1 de Enero al 31 de Marzo de 2024</t>
  </si>
  <si>
    <t>Entidades Paraestatales y Fideicomisos No Empresariales y No Financieros</t>
  </si>
  <si>
    <t>Instituciones Públicas de la Seguridad Social</t>
  </si>
  <si>
    <t>Entidades Paraestatales Empresariales No Financieras con Participación Estatal Mayoritaria</t>
  </si>
  <si>
    <t>Fideicomisos Empresariales No Financieros con Participación Estatal Mayoritaria</t>
  </si>
  <si>
    <t>Entidades Paraestatales Empresariales Financieras Monetarias con Participación Estatal Mayoritaria</t>
  </si>
  <si>
    <t>Entidades Paraestatales Finanacieras No Monetarias con Participacion Estatal Mayoritaria</t>
  </si>
  <si>
    <t>Fideicomisos Financieros Públicos con Participación Estatal Mayoritaria</t>
  </si>
  <si>
    <t>“Bajo protesta de decir verdad declaramos que los Estados Financieros y sus notas, son razonablemente correctos y son responsabilidad del emisor”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</si>
</sst>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  <xf numFmtId="0" fontId="2" fillId="2" borderId="3" xfId="1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2" fillId="0" borderId="0" xfId="1" applyFont="1" applyAlignment="1" applyProtection="1">
      <alignment horizontal="center" vertical="center" wrapText="1"/>
      <protection locked="0"/>
    </xf>
    <xf numFmtId="0" fontId="2" fillId="2" borderId="4" xfId="1" applyFont="1" applyFill="1" applyBorder="1" applyAlignment="1">
      <alignment horizontal="center" vertical="center"/>
    </xf>
    <xf numFmtId="0" fontId="2" fillId="2" borderId="1" xfId="1" applyFont="1" applyFill="1" applyBorder="1" applyAlignment="1" applyProtection="1">
      <alignment horizontal="centerContinuous" vertical="center" wrapText="1"/>
      <protection locked="0"/>
    </xf>
    <xf numFmtId="0" fontId="2" fillId="2" borderId="2" xfId="1" applyFont="1" applyFill="1" applyBorder="1" applyAlignment="1" applyProtection="1">
      <alignment horizontal="centerContinuous" vertical="center" wrapText="1"/>
      <protection locked="0"/>
    </xf>
    <xf numFmtId="0" fontId="2" fillId="2" borderId="3" xfId="1" applyFont="1" applyFill="1" applyBorder="1" applyAlignment="1" applyProtection="1">
      <alignment horizontal="centerContinuous" vertical="center" wrapText="1"/>
      <protection locked="0"/>
    </xf>
    <xf numFmtId="4" fontId="2" fillId="2" borderId="5" xfId="1" applyNumberFormat="1" applyFont="1" applyFill="1" applyBorder="1" applyAlignment="1">
      <alignment horizontal="center" vertical="center" wrapText="1"/>
    </xf>
    <xf numFmtId="0" fontId="2" fillId="2" borderId="6" xfId="1" applyFont="1" applyFill="1" applyBorder="1" applyAlignment="1">
      <alignment horizontal="center" vertical="center"/>
    </xf>
    <xf numFmtId="4" fontId="2" fillId="2" borderId="7" xfId="1" applyNumberFormat="1" applyFont="1" applyFill="1" applyBorder="1" applyAlignment="1">
      <alignment horizontal="center" vertical="center" wrapText="1"/>
    </xf>
    <xf numFmtId="4" fontId="2" fillId="2" borderId="8" xfId="1" applyNumberFormat="1" applyFont="1" applyFill="1" applyBorder="1" applyAlignment="1">
      <alignment horizontal="center" vertical="center" wrapText="1"/>
    </xf>
    <xf numFmtId="0" fontId="2" fillId="2" borderId="9" xfId="1" applyFont="1" applyFill="1" applyBorder="1" applyAlignment="1">
      <alignment horizontal="center" vertical="center"/>
    </xf>
    <xf numFmtId="0" fontId="2" fillId="2" borderId="7" xfId="1" applyFont="1" applyFill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/>
    </xf>
    <xf numFmtId="4" fontId="3" fillId="0" borderId="5" xfId="1" applyNumberFormat="1" applyFont="1" applyBorder="1" applyAlignment="1">
      <alignment horizontal="center" vertical="center" wrapText="1"/>
    </xf>
    <xf numFmtId="0" fontId="3" fillId="0" borderId="6" xfId="0" applyFont="1" applyFill="1" applyBorder="1" applyAlignment="1" applyProtection="1">
      <alignment horizontal="left" indent="1"/>
      <protection locked="0"/>
    </xf>
    <xf numFmtId="4" fontId="3" fillId="0" borderId="10" xfId="0" applyNumberFormat="1" applyFont="1" applyFill="1" applyBorder="1" applyProtection="1">
      <protection locked="0"/>
    </xf>
    <xf numFmtId="0" fontId="0" fillId="0" borderId="11" xfId="0" applyBorder="1" applyAlignment="1" applyProtection="1">
      <alignment horizontal="left" indent="1"/>
      <protection locked="0"/>
    </xf>
    <xf numFmtId="4" fontId="3" fillId="0" borderId="8" xfId="0" applyNumberFormat="1" applyFont="1" applyBorder="1" applyProtection="1">
      <protection locked="0"/>
    </xf>
    <xf numFmtId="0" fontId="2" fillId="0" borderId="2" xfId="0" applyFont="1" applyBorder="1" applyAlignment="1" applyProtection="1">
      <alignment horizontal="left" indent="1"/>
      <protection locked="0"/>
    </xf>
    <xf numFmtId="4" fontId="2" fillId="0" borderId="7" xfId="0" applyNumberFormat="1" applyFont="1" applyBorder="1" applyProtection="1">
      <protection locked="0"/>
    </xf>
    <xf numFmtId="0" fontId="0" fillId="0" borderId="12" xfId="0" applyBorder="1" applyProtection="1">
      <protection locked="0"/>
    </xf>
    <xf numFmtId="4" fontId="0" fillId="0" borderId="5" xfId="0" applyNumberFormat="1" applyBorder="1" applyProtection="1">
      <protection locked="0"/>
    </xf>
    <xf numFmtId="0" fontId="0" fillId="0" borderId="11" xfId="0" applyBorder="1" applyProtection="1">
      <protection locked="0"/>
    </xf>
    <xf numFmtId="4" fontId="0" fillId="0" borderId="8" xfId="0" applyNumberFormat="1" applyBorder="1" applyProtection="1">
      <protection locked="0"/>
    </xf>
    <xf numFmtId="0" fontId="0" fillId="0" borderId="0" xfId="0" applyAlignment="1" applyProtection="1">
      <alignment horizontal="left" wrapText="1" indent="1"/>
      <protection locked="0"/>
    </xf>
    <xf numFmtId="4" fontId="0" fillId="0" borderId="10" xfId="0" applyNumberFormat="1" applyBorder="1" applyProtection="1">
      <protection locked="0"/>
    </xf>
    <xf numFmtId="0" fontId="0" fillId="0" borderId="13" xfId="0" applyBorder="1" applyAlignment="1" applyProtection="1">
      <alignment horizontal="left" indent="1"/>
      <protection locked="0"/>
    </xf>
    <xf numFmtId="0" fontId="2" fillId="0" borderId="2" xfId="0" applyFont="1" applyBorder="1" applyAlignment="1" applyProtection="1">
      <alignment horizontal="left"/>
      <protection locked="0"/>
    </xf>
    <xf numFmtId="0" fontId="0" fillId="0" borderId="0" xfId="0" applyBorder="1" applyProtection="1">
      <protection locked="0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1219200</xdr:colOff>
      <xdr:row>62</xdr:row>
      <xdr:rowOff>85725</xdr:rowOff>
    </xdr:from>
    <xdr:to>
      <xdr:col>1</xdr:col>
      <xdr:colOff>571500</xdr:colOff>
      <xdr:row>71</xdr:row>
      <xdr:rowOff>76199</xdr:rowOff>
    </xdr:to>
    <xdr:sp macro="" textlink="">
      <xdr:nvSpPr>
        <xdr:cNvPr id="2" name="CuadroTexto 1"/>
        <xdr:cNvSpPr txBox="1"/>
      </xdr:nvSpPr>
      <xdr:spPr>
        <a:xfrm>
          <a:off x="1219200" y="11401425"/>
          <a:ext cx="2828925" cy="127634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/>
            <a:t>REVISO</a:t>
          </a:r>
        </a:p>
        <a:p>
          <a:pPr algn="ctr"/>
          <a:endParaRPr lang="es-MX" sz="900"/>
        </a:p>
        <a:p>
          <a:pPr algn="ctr"/>
          <a:endParaRPr lang="es-MX" sz="900"/>
        </a:p>
        <a:p>
          <a:pPr algn="ctr"/>
          <a:endParaRPr lang="es-MX" sz="900"/>
        </a:p>
        <a:p>
          <a:pPr algn="ctr"/>
          <a:r>
            <a:rPr lang="es-MX" sz="900"/>
            <a:t>C.P. JOSE ANTONIO ROSALES</a:t>
          </a:r>
          <a:r>
            <a:rPr lang="es-MX" sz="900" baseline="0"/>
            <a:t> URBIOLA</a:t>
          </a:r>
        </a:p>
        <a:p>
          <a:pPr algn="ctr"/>
          <a:r>
            <a:rPr lang="es-MX" sz="900" baseline="0"/>
            <a:t>GERENTE ADMINISTRATIVO</a:t>
          </a:r>
        </a:p>
        <a:p>
          <a:pPr algn="ctr"/>
          <a:r>
            <a:rPr lang="es-MX" sz="900" baseline="0"/>
            <a:t>DE LA JUMAPAA</a:t>
          </a:r>
          <a:endParaRPr lang="es-MX" sz="900"/>
        </a:p>
      </xdr:txBody>
    </xdr:sp>
    <xdr:clientData/>
  </xdr:twoCellAnchor>
  <xdr:twoCellAnchor>
    <xdr:from>
      <xdr:col>3</xdr:col>
      <xdr:colOff>266700</xdr:colOff>
      <xdr:row>62</xdr:row>
      <xdr:rowOff>114300</xdr:rowOff>
    </xdr:from>
    <xdr:to>
      <xdr:col>5</xdr:col>
      <xdr:colOff>619125</xdr:colOff>
      <xdr:row>71</xdr:row>
      <xdr:rowOff>130834</xdr:rowOff>
    </xdr:to>
    <xdr:sp macro="" textlink="">
      <xdr:nvSpPr>
        <xdr:cNvPr id="3" name="CuadroTexto 2"/>
        <xdr:cNvSpPr txBox="1"/>
      </xdr:nvSpPr>
      <xdr:spPr>
        <a:xfrm>
          <a:off x="5838825" y="11430000"/>
          <a:ext cx="2447925" cy="130240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AUTORIZO</a:t>
          </a:r>
        </a:p>
        <a:p>
          <a:pPr algn="ctr"/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s-MX" sz="900">
            <a:effectLst/>
          </a:endParaRPr>
        </a:p>
        <a:p>
          <a:pPr algn="ctr"/>
          <a:r>
            <a:rPr lang="es-MX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C.P</a:t>
          </a:r>
          <a:r>
            <a:rPr lang="es-MX" sz="9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 TATIANA HERNANDEZ PEREZ</a:t>
          </a: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s-MX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PRESIDENTE DEL CONSEJO DIRECTIVO</a:t>
          </a:r>
          <a:endParaRPr lang="es-MX" sz="9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s-MX" sz="9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 LA JUMAPAA</a:t>
          </a:r>
          <a:endParaRPr lang="es-MX" sz="900">
            <a:effectLst/>
          </a:endParaRPr>
        </a:p>
        <a:p>
          <a:endParaRPr lang="es-MX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3"/>
  <sheetViews>
    <sheetView tabSelected="1" workbookViewId="0">
      <selection activeCell="C37" sqref="C37"/>
    </sheetView>
  </sheetViews>
  <sheetFormatPr baseColWidth="10" defaultColWidth="10.28515625" defaultRowHeight="15" x14ac:dyDescent="0.25"/>
  <cols>
    <col min="1" max="1" width="52.140625" style="4" customWidth="1"/>
    <col min="2" max="7" width="15.7109375" style="4" customWidth="1"/>
    <col min="8" max="16384" width="10.28515625" style="4"/>
  </cols>
  <sheetData>
    <row r="1" spans="1:7" ht="45" customHeight="1" x14ac:dyDescent="0.25">
      <c r="A1" s="1" t="s">
        <v>0</v>
      </c>
      <c r="B1" s="2"/>
      <c r="C1" s="2"/>
      <c r="D1" s="2"/>
      <c r="E1" s="2"/>
      <c r="F1" s="2"/>
      <c r="G1" s="3"/>
    </row>
    <row r="2" spans="1:7" x14ac:dyDescent="0.25">
      <c r="A2" s="5"/>
      <c r="B2" s="5"/>
      <c r="C2" s="5"/>
      <c r="D2" s="5"/>
      <c r="E2" s="5"/>
      <c r="F2" s="5"/>
      <c r="G2" s="5"/>
    </row>
    <row r="3" spans="1:7" x14ac:dyDescent="0.25">
      <c r="A3" s="6"/>
      <c r="B3" s="7" t="s">
        <v>1</v>
      </c>
      <c r="C3" s="8"/>
      <c r="D3" s="8"/>
      <c r="E3" s="8"/>
      <c r="F3" s="9"/>
      <c r="G3" s="10" t="s">
        <v>2</v>
      </c>
    </row>
    <row r="4" spans="1:7" ht="22.5" x14ac:dyDescent="0.25">
      <c r="A4" s="11" t="s">
        <v>3</v>
      </c>
      <c r="B4" s="12" t="s">
        <v>4</v>
      </c>
      <c r="C4" s="12" t="s">
        <v>5</v>
      </c>
      <c r="D4" s="12" t="s">
        <v>6</v>
      </c>
      <c r="E4" s="12" t="s">
        <v>7</v>
      </c>
      <c r="F4" s="12" t="s">
        <v>8</v>
      </c>
      <c r="G4" s="13"/>
    </row>
    <row r="5" spans="1:7" x14ac:dyDescent="0.25">
      <c r="A5" s="14"/>
      <c r="B5" s="15">
        <v>1</v>
      </c>
      <c r="C5" s="15">
        <v>2</v>
      </c>
      <c r="D5" s="15" t="s">
        <v>9</v>
      </c>
      <c r="E5" s="15">
        <v>4</v>
      </c>
      <c r="F5" s="15">
        <v>5</v>
      </c>
      <c r="G5" s="15" t="s">
        <v>10</v>
      </c>
    </row>
    <row r="6" spans="1:7" x14ac:dyDescent="0.25">
      <c r="A6" s="16"/>
      <c r="B6" s="17"/>
      <c r="C6" s="17"/>
      <c r="D6" s="17"/>
      <c r="E6" s="17"/>
      <c r="F6" s="17"/>
      <c r="G6" s="17"/>
    </row>
    <row r="7" spans="1:7" x14ac:dyDescent="0.25">
      <c r="A7" s="18" t="s">
        <v>11</v>
      </c>
      <c r="B7" s="19">
        <v>2468519.0499999998</v>
      </c>
      <c r="C7" s="19">
        <v>27000</v>
      </c>
      <c r="D7" s="19">
        <f>B7+C7</f>
        <v>2495519.0499999998</v>
      </c>
      <c r="E7" s="19">
        <v>506149.56</v>
      </c>
      <c r="F7" s="19">
        <v>506149.56</v>
      </c>
      <c r="G7" s="19">
        <f>D7-E7</f>
        <v>1989369.4899999998</v>
      </c>
    </row>
    <row r="8" spans="1:7" x14ac:dyDescent="0.25">
      <c r="A8" s="18" t="s">
        <v>12</v>
      </c>
      <c r="B8" s="19">
        <v>1162175.52</v>
      </c>
      <c r="C8" s="19">
        <v>-50000</v>
      </c>
      <c r="D8" s="19">
        <f t="shared" ref="D8:D16" si="0">B8+C8</f>
        <v>1112175.52</v>
      </c>
      <c r="E8" s="19">
        <v>238427.69</v>
      </c>
      <c r="F8" s="19">
        <v>238427.69</v>
      </c>
      <c r="G8" s="19">
        <f t="shared" ref="G8:G16" si="1">D8-E8</f>
        <v>873747.83000000007</v>
      </c>
    </row>
    <row r="9" spans="1:7" x14ac:dyDescent="0.25">
      <c r="A9" s="18" t="s">
        <v>13</v>
      </c>
      <c r="B9" s="19">
        <v>6257497.3799999999</v>
      </c>
      <c r="C9" s="19">
        <v>7261223.6799999997</v>
      </c>
      <c r="D9" s="19">
        <f t="shared" si="0"/>
        <v>13518721.059999999</v>
      </c>
      <c r="E9" s="19">
        <v>4865052.5199999996</v>
      </c>
      <c r="F9" s="19">
        <v>4804125.07</v>
      </c>
      <c r="G9" s="19">
        <f t="shared" si="1"/>
        <v>8653668.5399999991</v>
      </c>
    </row>
    <row r="10" spans="1:7" x14ac:dyDescent="0.25">
      <c r="A10" s="18" t="s">
        <v>14</v>
      </c>
      <c r="B10" s="19">
        <v>6704418.8799999999</v>
      </c>
      <c r="C10" s="19">
        <v>476270</v>
      </c>
      <c r="D10" s="19">
        <f t="shared" si="0"/>
        <v>7180688.8799999999</v>
      </c>
      <c r="E10" s="19">
        <v>1646258.3</v>
      </c>
      <c r="F10" s="19">
        <v>1640829</v>
      </c>
      <c r="G10" s="19">
        <f t="shared" si="1"/>
        <v>5534430.5800000001</v>
      </c>
    </row>
    <row r="11" spans="1:7" x14ac:dyDescent="0.25">
      <c r="A11" s="18" t="s">
        <v>15</v>
      </c>
      <c r="B11" s="19">
        <v>1969070.31</v>
      </c>
      <c r="C11" s="19">
        <v>0</v>
      </c>
      <c r="D11" s="19">
        <f t="shared" si="0"/>
        <v>1969070.31</v>
      </c>
      <c r="E11" s="19">
        <v>398094.36</v>
      </c>
      <c r="F11" s="19">
        <v>398094.36</v>
      </c>
      <c r="G11" s="19">
        <f t="shared" si="1"/>
        <v>1570975.9500000002</v>
      </c>
    </row>
    <row r="12" spans="1:7" x14ac:dyDescent="0.25">
      <c r="A12" s="18" t="s">
        <v>16</v>
      </c>
      <c r="B12" s="19">
        <v>1854303.22</v>
      </c>
      <c r="C12" s="19">
        <v>10211249.779999999</v>
      </c>
      <c r="D12" s="19">
        <f t="shared" si="0"/>
        <v>12065553</v>
      </c>
      <c r="E12" s="19">
        <v>3286815.56</v>
      </c>
      <c r="F12" s="19">
        <v>3286815.56</v>
      </c>
      <c r="G12" s="19">
        <f t="shared" si="1"/>
        <v>8778737.4399999995</v>
      </c>
    </row>
    <row r="13" spans="1:7" x14ac:dyDescent="0.25">
      <c r="A13" s="18" t="s">
        <v>17</v>
      </c>
      <c r="B13" s="19">
        <v>1059151.6599999999</v>
      </c>
      <c r="C13" s="19">
        <v>10000</v>
      </c>
      <c r="D13" s="19">
        <f t="shared" si="0"/>
        <v>1069151.6599999999</v>
      </c>
      <c r="E13" s="19">
        <v>233077.14</v>
      </c>
      <c r="F13" s="19">
        <v>226372.14</v>
      </c>
      <c r="G13" s="19">
        <f t="shared" si="1"/>
        <v>836074.5199999999</v>
      </c>
    </row>
    <row r="14" spans="1:7" x14ac:dyDescent="0.25">
      <c r="A14" s="18" t="s">
        <v>18</v>
      </c>
      <c r="B14" s="19">
        <v>15539895.390000001</v>
      </c>
      <c r="C14" s="19">
        <v>1529960</v>
      </c>
      <c r="D14" s="19">
        <f t="shared" si="0"/>
        <v>17069855.390000001</v>
      </c>
      <c r="E14" s="19">
        <v>4953517.3600000003</v>
      </c>
      <c r="F14" s="19">
        <v>4923781.5</v>
      </c>
      <c r="G14" s="19">
        <f t="shared" si="1"/>
        <v>12116338.030000001</v>
      </c>
    </row>
    <row r="15" spans="1:7" x14ac:dyDescent="0.25">
      <c r="A15" s="18" t="s">
        <v>19</v>
      </c>
      <c r="B15" s="19">
        <v>2401466.36</v>
      </c>
      <c r="C15" s="19">
        <v>1539448.95</v>
      </c>
      <c r="D15" s="19">
        <f t="shared" si="0"/>
        <v>3940915.3099999996</v>
      </c>
      <c r="E15" s="19">
        <v>821878.05</v>
      </c>
      <c r="F15" s="19">
        <v>818749.2</v>
      </c>
      <c r="G15" s="19">
        <f t="shared" si="1"/>
        <v>3119037.26</v>
      </c>
    </row>
    <row r="16" spans="1:7" x14ac:dyDescent="0.25">
      <c r="A16" s="18" t="s">
        <v>20</v>
      </c>
      <c r="B16" s="19">
        <v>15594985.23</v>
      </c>
      <c r="C16" s="19">
        <v>17000</v>
      </c>
      <c r="D16" s="19">
        <f t="shared" si="0"/>
        <v>15611985.23</v>
      </c>
      <c r="E16" s="19">
        <v>3775054.23</v>
      </c>
      <c r="F16" s="19">
        <v>3706949.06</v>
      </c>
      <c r="G16" s="19">
        <f t="shared" si="1"/>
        <v>11836931</v>
      </c>
    </row>
    <row r="17" spans="1:7" x14ac:dyDescent="0.25">
      <c r="A17" s="20"/>
      <c r="B17" s="21"/>
      <c r="C17" s="21"/>
      <c r="D17" s="21"/>
      <c r="E17" s="21"/>
      <c r="F17" s="21"/>
      <c r="G17" s="21"/>
    </row>
    <row r="18" spans="1:7" x14ac:dyDescent="0.25">
      <c r="A18" s="22" t="s">
        <v>21</v>
      </c>
      <c r="B18" s="23">
        <f>SUM(B7:B17)</f>
        <v>55011483</v>
      </c>
      <c r="C18" s="23">
        <f t="shared" ref="C18:G18" si="2">SUM(C7:C17)</f>
        <v>21022152.41</v>
      </c>
      <c r="D18" s="23">
        <f t="shared" si="2"/>
        <v>76033635.409999996</v>
      </c>
      <c r="E18" s="23">
        <f t="shared" si="2"/>
        <v>20724324.770000003</v>
      </c>
      <c r="F18" s="23">
        <f t="shared" si="2"/>
        <v>20550293.140000001</v>
      </c>
      <c r="G18" s="23">
        <f t="shared" si="2"/>
        <v>55309310.639999993</v>
      </c>
    </row>
    <row r="21" spans="1:7" ht="48" customHeight="1" x14ac:dyDescent="0.25">
      <c r="A21" s="1" t="s">
        <v>22</v>
      </c>
      <c r="B21" s="2"/>
      <c r="C21" s="2"/>
      <c r="D21" s="2"/>
      <c r="E21" s="2"/>
      <c r="F21" s="2"/>
      <c r="G21" s="3"/>
    </row>
    <row r="23" spans="1:7" x14ac:dyDescent="0.25">
      <c r="A23" s="6"/>
      <c r="B23" s="7" t="s">
        <v>1</v>
      </c>
      <c r="C23" s="8"/>
      <c r="D23" s="8"/>
      <c r="E23" s="8"/>
      <c r="F23" s="9"/>
      <c r="G23" s="10" t="s">
        <v>2</v>
      </c>
    </row>
    <row r="24" spans="1:7" ht="22.5" x14ac:dyDescent="0.25">
      <c r="A24" s="11" t="s">
        <v>3</v>
      </c>
      <c r="B24" s="12" t="s">
        <v>4</v>
      </c>
      <c r="C24" s="12" t="s">
        <v>5</v>
      </c>
      <c r="D24" s="12" t="s">
        <v>6</v>
      </c>
      <c r="E24" s="12" t="s">
        <v>7</v>
      </c>
      <c r="F24" s="12" t="s">
        <v>8</v>
      </c>
      <c r="G24" s="13"/>
    </row>
    <row r="25" spans="1:7" x14ac:dyDescent="0.25">
      <c r="A25" s="14"/>
      <c r="B25" s="15">
        <v>1</v>
      </c>
      <c r="C25" s="15">
        <v>2</v>
      </c>
      <c r="D25" s="15" t="s">
        <v>9</v>
      </c>
      <c r="E25" s="15">
        <v>4</v>
      </c>
      <c r="F25" s="15">
        <v>5</v>
      </c>
      <c r="G25" s="15" t="s">
        <v>10</v>
      </c>
    </row>
    <row r="26" spans="1:7" x14ac:dyDescent="0.25">
      <c r="A26" s="24"/>
      <c r="B26" s="25"/>
      <c r="C26" s="25"/>
      <c r="D26" s="25"/>
      <c r="E26" s="25"/>
      <c r="F26" s="25"/>
      <c r="G26" s="25"/>
    </row>
    <row r="27" spans="1:7" x14ac:dyDescent="0.25">
      <c r="A27" s="20" t="s">
        <v>23</v>
      </c>
      <c r="B27" s="19">
        <v>0</v>
      </c>
      <c r="C27" s="19">
        <v>0</v>
      </c>
      <c r="D27" s="19">
        <f>B27+C27</f>
        <v>0</v>
      </c>
      <c r="E27" s="19">
        <v>0</v>
      </c>
      <c r="F27" s="19">
        <v>0</v>
      </c>
      <c r="G27" s="19">
        <f>D27-E27</f>
        <v>0</v>
      </c>
    </row>
    <row r="28" spans="1:7" x14ac:dyDescent="0.25">
      <c r="A28" s="20" t="s">
        <v>24</v>
      </c>
      <c r="B28" s="19">
        <v>0</v>
      </c>
      <c r="C28" s="19">
        <v>0</v>
      </c>
      <c r="D28" s="19">
        <f t="shared" ref="D28:D30" si="3">B28+C28</f>
        <v>0</v>
      </c>
      <c r="E28" s="19">
        <v>0</v>
      </c>
      <c r="F28" s="19">
        <v>0</v>
      </c>
      <c r="G28" s="19">
        <f t="shared" ref="G28:G30" si="4">D28-E28</f>
        <v>0</v>
      </c>
    </row>
    <row r="29" spans="1:7" x14ac:dyDescent="0.25">
      <c r="A29" s="20" t="s">
        <v>25</v>
      </c>
      <c r="B29" s="19">
        <v>0</v>
      </c>
      <c r="C29" s="19">
        <v>0</v>
      </c>
      <c r="D29" s="19">
        <f t="shared" si="3"/>
        <v>0</v>
      </c>
      <c r="E29" s="19">
        <v>0</v>
      </c>
      <c r="F29" s="19">
        <v>0</v>
      </c>
      <c r="G29" s="19">
        <f t="shared" si="4"/>
        <v>0</v>
      </c>
    </row>
    <row r="30" spans="1:7" x14ac:dyDescent="0.25">
      <c r="A30" s="20" t="s">
        <v>26</v>
      </c>
      <c r="B30" s="19">
        <v>0</v>
      </c>
      <c r="C30" s="19">
        <v>0</v>
      </c>
      <c r="D30" s="19">
        <f t="shared" si="3"/>
        <v>0</v>
      </c>
      <c r="E30" s="19">
        <v>0</v>
      </c>
      <c r="F30" s="19">
        <v>0</v>
      </c>
      <c r="G30" s="19">
        <f t="shared" si="4"/>
        <v>0</v>
      </c>
    </row>
    <row r="31" spans="1:7" x14ac:dyDescent="0.25">
      <c r="A31" s="26"/>
      <c r="B31" s="27"/>
      <c r="C31" s="27"/>
      <c r="D31" s="27"/>
      <c r="E31" s="27"/>
      <c r="F31" s="27"/>
      <c r="G31" s="27"/>
    </row>
    <row r="32" spans="1:7" x14ac:dyDescent="0.25">
      <c r="A32" s="22" t="s">
        <v>21</v>
      </c>
      <c r="B32" s="23">
        <f>SUM(B27:B31)</f>
        <v>0</v>
      </c>
      <c r="C32" s="23">
        <f t="shared" ref="C32:G32" si="5">SUM(C27:C31)</f>
        <v>0</v>
      </c>
      <c r="D32" s="23">
        <f t="shared" si="5"/>
        <v>0</v>
      </c>
      <c r="E32" s="23">
        <f t="shared" si="5"/>
        <v>0</v>
      </c>
      <c r="F32" s="23">
        <f t="shared" si="5"/>
        <v>0</v>
      </c>
      <c r="G32" s="23">
        <f t="shared" si="5"/>
        <v>0</v>
      </c>
    </row>
    <row r="35" spans="1:7" ht="51" customHeight="1" x14ac:dyDescent="0.25">
      <c r="A35" s="1" t="s">
        <v>27</v>
      </c>
      <c r="B35" s="2"/>
      <c r="C35" s="2"/>
      <c r="D35" s="2"/>
      <c r="E35" s="2"/>
      <c r="F35" s="2"/>
      <c r="G35" s="3"/>
    </row>
    <row r="36" spans="1:7" x14ac:dyDescent="0.25">
      <c r="A36" s="6"/>
      <c r="B36" s="7" t="s">
        <v>1</v>
      </c>
      <c r="C36" s="8"/>
      <c r="D36" s="8"/>
      <c r="E36" s="8"/>
      <c r="F36" s="9"/>
      <c r="G36" s="10" t="s">
        <v>2</v>
      </c>
    </row>
    <row r="37" spans="1:7" ht="22.5" x14ac:dyDescent="0.25">
      <c r="A37" s="11" t="s">
        <v>3</v>
      </c>
      <c r="B37" s="12" t="s">
        <v>4</v>
      </c>
      <c r="C37" s="12" t="s">
        <v>5</v>
      </c>
      <c r="D37" s="12" t="s">
        <v>6</v>
      </c>
      <c r="E37" s="12" t="s">
        <v>7</v>
      </c>
      <c r="F37" s="12" t="s">
        <v>8</v>
      </c>
      <c r="G37" s="13"/>
    </row>
    <row r="38" spans="1:7" x14ac:dyDescent="0.25">
      <c r="A38" s="14"/>
      <c r="B38" s="15">
        <v>1</v>
      </c>
      <c r="C38" s="15">
        <v>2</v>
      </c>
      <c r="D38" s="15" t="s">
        <v>9</v>
      </c>
      <c r="E38" s="15">
        <v>4</v>
      </c>
      <c r="F38" s="15">
        <v>5</v>
      </c>
      <c r="G38" s="15" t="s">
        <v>10</v>
      </c>
    </row>
    <row r="39" spans="1:7" x14ac:dyDescent="0.25">
      <c r="A39" s="24"/>
      <c r="B39" s="25"/>
      <c r="C39" s="25"/>
      <c r="D39" s="25"/>
      <c r="E39" s="25"/>
      <c r="F39" s="25"/>
      <c r="G39" s="25"/>
    </row>
    <row r="40" spans="1:7" ht="30" x14ac:dyDescent="0.25">
      <c r="A40" s="28" t="s">
        <v>28</v>
      </c>
      <c r="B40" s="19">
        <v>55011483</v>
      </c>
      <c r="C40" s="19">
        <v>21022152.41</v>
      </c>
      <c r="D40" s="19">
        <f t="shared" ref="D40" si="6">B40+C40</f>
        <v>76033635.409999996</v>
      </c>
      <c r="E40" s="19">
        <v>20724324.77</v>
      </c>
      <c r="F40" s="19">
        <v>20550293.140000001</v>
      </c>
      <c r="G40" s="19">
        <f t="shared" ref="G40" si="7">D40-E40</f>
        <v>55309310.640000001</v>
      </c>
    </row>
    <row r="41" spans="1:7" x14ac:dyDescent="0.25">
      <c r="A41" s="28"/>
      <c r="B41" s="29"/>
      <c r="C41" s="29"/>
      <c r="D41" s="29"/>
      <c r="E41" s="29"/>
      <c r="F41" s="29"/>
      <c r="G41" s="29"/>
    </row>
    <row r="42" spans="1:7" x14ac:dyDescent="0.25">
      <c r="A42" s="28" t="s">
        <v>29</v>
      </c>
      <c r="B42" s="19">
        <v>0</v>
      </c>
      <c r="C42" s="19">
        <v>0</v>
      </c>
      <c r="D42" s="19">
        <f t="shared" ref="D42" si="8">B42+C42</f>
        <v>0</v>
      </c>
      <c r="E42" s="19">
        <v>0</v>
      </c>
      <c r="F42" s="19">
        <v>0</v>
      </c>
      <c r="G42" s="19">
        <f t="shared" ref="G42" si="9">D42-E42</f>
        <v>0</v>
      </c>
    </row>
    <row r="43" spans="1:7" x14ac:dyDescent="0.25">
      <c r="A43" s="28"/>
      <c r="B43" s="29"/>
      <c r="C43" s="29"/>
      <c r="D43" s="29"/>
      <c r="E43" s="29"/>
      <c r="F43" s="29"/>
      <c r="G43" s="29"/>
    </row>
    <row r="44" spans="1:7" ht="30" x14ac:dyDescent="0.25">
      <c r="A44" s="28" t="s">
        <v>30</v>
      </c>
      <c r="B44" s="19">
        <v>0</v>
      </c>
      <c r="C44" s="19">
        <v>0</v>
      </c>
      <c r="D44" s="19">
        <f t="shared" ref="D44" si="10">B44+C44</f>
        <v>0</v>
      </c>
      <c r="E44" s="19">
        <v>0</v>
      </c>
      <c r="F44" s="19">
        <v>0</v>
      </c>
      <c r="G44" s="19">
        <f t="shared" ref="G44" si="11">D44-E44</f>
        <v>0</v>
      </c>
    </row>
    <row r="45" spans="1:7" x14ac:dyDescent="0.25">
      <c r="A45" s="28"/>
      <c r="B45" s="29"/>
      <c r="C45" s="29"/>
      <c r="D45" s="29"/>
      <c r="E45" s="29"/>
      <c r="F45" s="29"/>
      <c r="G45" s="29"/>
    </row>
    <row r="46" spans="1:7" ht="30" x14ac:dyDescent="0.25">
      <c r="A46" s="28" t="s">
        <v>31</v>
      </c>
      <c r="B46" s="19">
        <v>0</v>
      </c>
      <c r="C46" s="19">
        <v>0</v>
      </c>
      <c r="D46" s="19">
        <f t="shared" ref="D46" si="12">B46+C46</f>
        <v>0</v>
      </c>
      <c r="E46" s="19">
        <v>0</v>
      </c>
      <c r="F46" s="19">
        <v>0</v>
      </c>
      <c r="G46" s="19">
        <f t="shared" ref="G46" si="13">D46-E46</f>
        <v>0</v>
      </c>
    </row>
    <row r="47" spans="1:7" x14ac:dyDescent="0.25">
      <c r="A47" s="28"/>
      <c r="B47" s="29"/>
      <c r="C47" s="29"/>
      <c r="D47" s="29"/>
      <c r="E47" s="29"/>
      <c r="F47" s="29"/>
      <c r="G47" s="29"/>
    </row>
    <row r="48" spans="1:7" ht="30" x14ac:dyDescent="0.25">
      <c r="A48" s="28" t="s">
        <v>32</v>
      </c>
      <c r="B48" s="19">
        <v>0</v>
      </c>
      <c r="C48" s="19">
        <v>0</v>
      </c>
      <c r="D48" s="19">
        <f t="shared" ref="D48" si="14">B48+C48</f>
        <v>0</v>
      </c>
      <c r="E48" s="19">
        <v>0</v>
      </c>
      <c r="F48" s="19">
        <v>0</v>
      </c>
      <c r="G48" s="19">
        <f t="shared" ref="G48" si="15">D48-E48</f>
        <v>0</v>
      </c>
    </row>
    <row r="49" spans="1:8" x14ac:dyDescent="0.25">
      <c r="A49" s="28"/>
      <c r="B49" s="29"/>
      <c r="C49" s="29"/>
      <c r="D49" s="29"/>
      <c r="E49" s="29"/>
      <c r="F49" s="29"/>
      <c r="G49" s="29"/>
    </row>
    <row r="50" spans="1:8" ht="30" x14ac:dyDescent="0.25">
      <c r="A50" s="28" t="s">
        <v>33</v>
      </c>
      <c r="B50" s="19">
        <v>0</v>
      </c>
      <c r="C50" s="19">
        <v>0</v>
      </c>
      <c r="D50" s="19">
        <f t="shared" ref="D50" si="16">B50+C50</f>
        <v>0</v>
      </c>
      <c r="E50" s="19">
        <v>0</v>
      </c>
      <c r="F50" s="19">
        <v>0</v>
      </c>
      <c r="G50" s="19">
        <f t="shared" ref="G50" si="17">D50-E50</f>
        <v>0</v>
      </c>
    </row>
    <row r="51" spans="1:8" x14ac:dyDescent="0.25">
      <c r="A51" s="28"/>
      <c r="B51" s="29"/>
      <c r="C51" s="29"/>
      <c r="D51" s="29"/>
      <c r="E51" s="29"/>
      <c r="F51" s="29"/>
      <c r="G51" s="29"/>
    </row>
    <row r="52" spans="1:8" ht="30" x14ac:dyDescent="0.25">
      <c r="A52" s="28" t="s">
        <v>34</v>
      </c>
      <c r="B52" s="19">
        <v>0</v>
      </c>
      <c r="C52" s="19">
        <v>0</v>
      </c>
      <c r="D52" s="19">
        <f t="shared" ref="D52" si="18">B52+C52</f>
        <v>0</v>
      </c>
      <c r="E52" s="19">
        <v>0</v>
      </c>
      <c r="F52" s="19">
        <v>0</v>
      </c>
      <c r="G52" s="19">
        <f t="shared" ref="G52" si="19">D52-E52</f>
        <v>0</v>
      </c>
    </row>
    <row r="53" spans="1:8" x14ac:dyDescent="0.25">
      <c r="A53" s="30"/>
      <c r="B53" s="27"/>
      <c r="C53" s="27"/>
      <c r="D53" s="27"/>
      <c r="E53" s="27"/>
      <c r="F53" s="27"/>
      <c r="G53" s="27"/>
    </row>
    <row r="54" spans="1:8" x14ac:dyDescent="0.25">
      <c r="A54" s="31" t="s">
        <v>21</v>
      </c>
      <c r="B54" s="23">
        <f>SUM(B40:B53)</f>
        <v>55011483</v>
      </c>
      <c r="C54" s="23">
        <f t="shared" ref="C54:G54" si="20">SUM(C40:C53)</f>
        <v>21022152.41</v>
      </c>
      <c r="D54" s="23">
        <f t="shared" si="20"/>
        <v>76033635.409999996</v>
      </c>
      <c r="E54" s="23">
        <f t="shared" si="20"/>
        <v>20724324.77</v>
      </c>
      <c r="F54" s="23">
        <f t="shared" si="20"/>
        <v>20550293.140000001</v>
      </c>
      <c r="G54" s="23">
        <f t="shared" si="20"/>
        <v>55309310.640000001</v>
      </c>
    </row>
    <row r="56" spans="1:8" x14ac:dyDescent="0.25">
      <c r="A56" s="4" t="s">
        <v>35</v>
      </c>
    </row>
    <row r="62" spans="1:8" x14ac:dyDescent="0.25">
      <c r="H62" s="32"/>
    </row>
    <row r="63" spans="1:8" x14ac:dyDescent="0.25">
      <c r="H63" s="32"/>
    </row>
  </sheetData>
  <mergeCells count="6">
    <mergeCell ref="A1:G1"/>
    <mergeCell ref="G3:G4"/>
    <mergeCell ref="A21:G21"/>
    <mergeCell ref="G23:G24"/>
    <mergeCell ref="A35:G35"/>
    <mergeCell ref="G36:G3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Judy</dc:creator>
  <cp:lastModifiedBy>Judy</cp:lastModifiedBy>
  <dcterms:created xsi:type="dcterms:W3CDTF">2024-05-06T15:46:34Z</dcterms:created>
  <dcterms:modified xsi:type="dcterms:W3CDTF">2024-05-06T15:47:09Z</dcterms:modified>
</cp:coreProperties>
</file>